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<sst xmlns="http://schemas.openxmlformats.org/spreadsheetml/2006/main" count="188" uniqueCount="125">
  <si>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</si>
  <si>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</si>
  <si>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</si>
  <si>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</si>
  <si>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</si>
  <si>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</si>
  <si>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</si>
  <si>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</si>
  <si>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</si>
  <si>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</si>
  <si>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</si>
  <si>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</si>
  <si>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</si>
  <si>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>INITIAL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</si>
  <si>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</si>
  <si>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</si>
  <si>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</si>
  <si>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</si>
  <si>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</si>
  <si>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</si>
  <si>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</si>
  <si>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</si>
  <si>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</si>
  <si>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</si>
  <si>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</si>
  <si>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</si>
  <si>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</si>
  <si>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</si>
  <si>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</si>
  <si>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</si>
  <si>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</si>
  <si>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</si>
  <si>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</si>
  <si>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</si>
  <si>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</si>
  <si>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</si>
  <si>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</si>
  <si>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</si>
  <si>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</si>
  <si>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</si>
  <si>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</si>
  <si>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</si>
  <si>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</si>
  <si>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</si>
  <si>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</si>
  <si>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</si>
  <si>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</si>
  <si>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</si>
  <si>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</si>
  <si>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</si>
  <si>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</si>
  <si>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</si>
  <si>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</si>
  <si>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</si>
  <si>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</si>
  <si>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</si>
  <si>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</si>
  <si>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</si>
  <si>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</si>
  <si>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</si>
  <si>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</si>
  <si>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</si>
  <si>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</si>
  <si>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</si>
  <si>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</si>
  <si>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</si>
  <si>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</si>
  <si>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</si>
  <si>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</si>
  <si>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</si>
  <si>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</si>
  <si>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</si>
  <si>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</si>
  <si>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</si>
  <si>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</si>
  <si>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</si>
  <si>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</si>
  <si>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</si>
  <si>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</si>
  <si>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</si>
  <si>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</si>
  <si>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</si>
  <si>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</si>
  <si>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</si>
  <si>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</si>
  <si>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</si>
  <si>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</si>
  <si>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</si>
  <si>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</si>
  <si>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</si>
  <si>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</si>
  <si>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</si>
  <si>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</si>
  <si>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</si>
  <si>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</si>
  <si>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</si>
  <si>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</si>
  <si>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</si>
  <si>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</si>
  <si>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</si>
  <si>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</si>
  <si>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</si>
  <si>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</si>
  <si>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</si>
  <si>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</si>
  <si>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</si>
  <si>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</si>
  <si>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</si>
  <si>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</si>
  <si>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</si>
  <si>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</si>
  <si>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</si>
  <si>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</si>
  <si>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</si>
  <si>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</si>
  <si>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</si>
  <si>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</si>
  <si>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</si>
  <si>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</si>
  <si>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</si>
  <si>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</si>
  <si>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</si>
  <si>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</si>
  <si>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</si>
  <si>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04.02.2015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</si>
</sst>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8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8" fillId="34" borderId="77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2" fontId="7" fillId="34" borderId="79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8"/>
      <c r="Q1" s="249" t="s">
        <v>1</v>
      </c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250" t="s">
        <v>124</v>
      </c>
      <c r="I2" s="251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04.02.2015</v>
      </c>
      <c r="AB2" s="252"/>
      <c r="AC2" s="252"/>
      <c r="AD2" s="252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253" t="s">
        <v>6</v>
      </c>
      <c r="F3" s="254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253" t="s">
        <v>6</v>
      </c>
      <c r="Z3" s="254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215">
        <f ca="1">NOW()</f>
        <v>42038.45687037037</v>
      </c>
      <c r="G5" s="216"/>
      <c r="H5" s="51"/>
      <c r="I5" s="52" t="s">
        <v>10</v>
      </c>
      <c r="J5" s="217">
        <f ca="1">TODAY()</f>
        <v>42038</v>
      </c>
      <c r="K5" s="218"/>
      <c r="L5" s="51"/>
      <c r="M5" s="53"/>
      <c r="N5" s="52"/>
      <c r="O5" s="219"/>
      <c r="P5" s="220"/>
      <c r="Q5" s="50" t="s">
        <v>11</v>
      </c>
      <c r="R5" s="51"/>
      <c r="S5" s="51"/>
      <c r="T5" s="51"/>
      <c r="U5" s="51"/>
      <c r="V5" s="51"/>
      <c r="W5" s="53"/>
      <c r="X5" s="53"/>
      <c r="Y5" s="215">
        <f>F5</f>
        <v>42038.45687037037</v>
      </c>
      <c r="Z5" s="216"/>
      <c r="AA5" s="52"/>
      <c r="AB5" s="52"/>
      <c r="AC5" s="52"/>
      <c r="AD5" s="52"/>
      <c r="AE5" s="221" t="s">
        <v>10</v>
      </c>
      <c r="AF5" s="222"/>
      <c r="AG5" s="217">
        <f>J5</f>
        <v>42038</v>
      </c>
      <c r="AH5" s="218"/>
      <c r="AI5" s="52"/>
      <c r="AJ5" s="223"/>
      <c r="AK5" s="223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224" t="s">
        <v>13</v>
      </c>
      <c r="I6" s="225"/>
      <c r="J6" s="43"/>
      <c r="K6" s="43"/>
      <c r="L6" s="43"/>
      <c r="M6" s="43"/>
      <c r="N6" s="43"/>
      <c r="O6" s="43"/>
      <c r="P6" s="44"/>
      <c r="Q6" s="54" t="s">
        <v>14</v>
      </c>
      <c r="R6" s="43"/>
      <c r="S6" s="43"/>
      <c r="T6" s="43"/>
      <c r="U6" s="43"/>
      <c r="V6" s="43"/>
      <c r="W6" s="43"/>
      <c r="X6" s="55"/>
      <c r="Y6" s="56"/>
      <c r="Z6" s="57"/>
      <c r="AA6" s="226" t="s">
        <v>13</v>
      </c>
      <c r="AB6" s="227"/>
      <c r="AC6" s="227"/>
      <c r="AD6" s="227"/>
      <c r="AE6" s="228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9" t="s">
        <v>15</v>
      </c>
      <c r="B8" s="230"/>
      <c r="C8" s="233" t="s">
        <v>16</v>
      </c>
      <c r="D8" s="234"/>
      <c r="E8" s="234"/>
      <c r="F8" s="234"/>
      <c r="G8" s="234"/>
      <c r="H8" s="234"/>
      <c r="I8" s="234"/>
      <c r="J8" s="234"/>
      <c r="K8" s="234"/>
      <c r="L8" s="235"/>
      <c r="M8" s="236" t="s">
        <v>17</v>
      </c>
      <c r="N8" s="239" t="s">
        <v>18</v>
      </c>
      <c r="O8" s="242" t="s">
        <v>19</v>
      </c>
      <c r="P8" s="1"/>
      <c r="Q8" s="245" t="s">
        <v>15</v>
      </c>
      <c r="R8" s="246"/>
      <c r="S8" s="2"/>
      <c r="T8" s="2"/>
      <c r="U8" s="2"/>
      <c r="V8" s="2"/>
      <c r="W8" s="187" t="s">
        <v>20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 t="s">
        <v>21</v>
      </c>
      <c r="AL8" s="187"/>
      <c r="AM8" s="187"/>
      <c r="AN8" s="187" t="s">
        <v>22</v>
      </c>
      <c r="AO8" s="187"/>
      <c r="AP8" s="187"/>
      <c r="AQ8" s="187"/>
      <c r="AR8" s="187" t="s">
        <v>23</v>
      </c>
      <c r="AS8" s="187"/>
      <c r="AT8" s="187"/>
      <c r="AU8" s="187"/>
      <c r="AV8" s="187"/>
      <c r="AW8" s="187"/>
      <c r="AX8" s="187"/>
      <c r="AY8" s="187"/>
      <c r="AZ8" s="184" t="s">
        <v>24</v>
      </c>
    </row>
    <row r="9" spans="1:52" ht="32.25" customHeight="1">
      <c r="A9" s="231"/>
      <c r="B9" s="232"/>
      <c r="C9" s="200" t="s">
        <v>25</v>
      </c>
      <c r="D9" s="201"/>
      <c r="E9" s="202" t="s">
        <v>26</v>
      </c>
      <c r="F9" s="203"/>
      <c r="G9" s="204" t="s">
        <v>27</v>
      </c>
      <c r="H9" s="201"/>
      <c r="I9" s="202" t="s">
        <v>28</v>
      </c>
      <c r="J9" s="203"/>
      <c r="K9" s="205" t="s">
        <v>29</v>
      </c>
      <c r="L9" s="206"/>
      <c r="M9" s="237"/>
      <c r="N9" s="240"/>
      <c r="O9" s="243"/>
      <c r="P9" s="1"/>
      <c r="Q9" s="247"/>
      <c r="R9" s="248"/>
      <c r="S9" s="207" t="s">
        <v>30</v>
      </c>
      <c r="T9" s="208"/>
      <c r="U9" s="208"/>
      <c r="V9" s="208"/>
      <c r="W9" s="209"/>
      <c r="X9" s="186" t="s">
        <v>31</v>
      </c>
      <c r="Y9" s="176" t="s">
        <v>32</v>
      </c>
      <c r="Z9" s="176"/>
      <c r="AA9" s="176"/>
      <c r="AB9" s="194" t="s">
        <v>33</v>
      </c>
      <c r="AC9" s="195"/>
      <c r="AD9" s="196"/>
      <c r="AE9" s="176" t="s">
        <v>34</v>
      </c>
      <c r="AF9" s="176"/>
      <c r="AG9" s="176"/>
      <c r="AH9" s="176"/>
      <c r="AI9" s="176"/>
      <c r="AJ9" s="214" t="s">
        <v>35</v>
      </c>
      <c r="AK9" s="151" t="s">
        <v>36</v>
      </c>
      <c r="AL9" s="151" t="s">
        <v>37</v>
      </c>
      <c r="AM9" s="151" t="s">
        <v>38</v>
      </c>
      <c r="AN9" s="151" t="s">
        <v>39</v>
      </c>
      <c r="AO9" s="151" t="s">
        <v>40</v>
      </c>
      <c r="AP9" s="176" t="s">
        <v>41</v>
      </c>
      <c r="AQ9" s="176"/>
      <c r="AR9" s="176" t="s">
        <v>42</v>
      </c>
      <c r="AS9" s="176"/>
      <c r="AT9" s="176"/>
      <c r="AU9" s="176"/>
      <c r="AV9" s="176"/>
      <c r="AW9" s="176"/>
      <c r="AX9" s="176"/>
      <c r="AY9" s="186" t="s">
        <v>43</v>
      </c>
      <c r="AZ9" s="185"/>
    </row>
    <row r="10" spans="1:52" ht="37.5" customHeight="1">
      <c r="A10" s="170" t="s">
        <v>44</v>
      </c>
      <c r="B10" s="172" t="s">
        <v>45</v>
      </c>
      <c r="C10" s="162" t="s">
        <v>46</v>
      </c>
      <c r="D10" s="163"/>
      <c r="E10" s="164" t="s">
        <v>46</v>
      </c>
      <c r="F10" s="165"/>
      <c r="G10" s="163" t="s">
        <v>46</v>
      </c>
      <c r="H10" s="163"/>
      <c r="I10" s="164" t="s">
        <v>46</v>
      </c>
      <c r="J10" s="165"/>
      <c r="K10" s="210" t="s">
        <v>46</v>
      </c>
      <c r="L10" s="211"/>
      <c r="M10" s="237"/>
      <c r="N10" s="240"/>
      <c r="O10" s="243"/>
      <c r="P10" s="1"/>
      <c r="Q10" s="212" t="s">
        <v>44</v>
      </c>
      <c r="R10" s="182" t="s">
        <v>45</v>
      </c>
      <c r="S10" s="177" t="s">
        <v>47</v>
      </c>
      <c r="T10" s="177" t="s">
        <v>27</v>
      </c>
      <c r="U10" s="177" t="s">
        <v>26</v>
      </c>
      <c r="V10" s="177" t="s">
        <v>48</v>
      </c>
      <c r="W10" s="192" t="s">
        <v>35</v>
      </c>
      <c r="X10" s="186"/>
      <c r="Y10" s="176"/>
      <c r="Z10" s="176"/>
      <c r="AA10" s="176"/>
      <c r="AB10" s="197"/>
      <c r="AC10" s="198"/>
      <c r="AD10" s="199"/>
      <c r="AE10" s="176"/>
      <c r="AF10" s="176"/>
      <c r="AG10" s="176"/>
      <c r="AH10" s="176"/>
      <c r="AI10" s="176"/>
      <c r="AJ10" s="214"/>
      <c r="AK10" s="151"/>
      <c r="AL10" s="151"/>
      <c r="AM10" s="151"/>
      <c r="AN10" s="151"/>
      <c r="AO10" s="151"/>
      <c r="AP10" s="159" t="s">
        <v>49</v>
      </c>
      <c r="AQ10" s="159" t="s">
        <v>50</v>
      </c>
      <c r="AR10" s="176"/>
      <c r="AS10" s="176"/>
      <c r="AT10" s="176"/>
      <c r="AU10" s="176"/>
      <c r="AV10" s="176"/>
      <c r="AW10" s="176"/>
      <c r="AX10" s="176"/>
      <c r="AY10" s="186"/>
      <c r="AZ10" s="185"/>
    </row>
    <row r="11" spans="1:52" ht="37.5" customHeight="1" thickBot="1">
      <c r="A11" s="171"/>
      <c r="B11" s="173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8"/>
      <c r="N11" s="241"/>
      <c r="O11" s="244"/>
      <c r="P11" s="1"/>
      <c r="Q11" s="212"/>
      <c r="R11" s="182"/>
      <c r="S11" s="178"/>
      <c r="T11" s="179"/>
      <c r="U11" s="179"/>
      <c r="V11" s="179"/>
      <c r="W11" s="193"/>
      <c r="X11" s="186"/>
      <c r="Y11" s="10" t="s">
        <v>53</v>
      </c>
      <c r="Z11" s="10" t="s">
        <v>54</v>
      </c>
      <c r="AA11" s="11" t="s">
        <v>35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1" t="s">
        <v>35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62</v>
      </c>
      <c r="AS11" s="10" t="s">
        <v>63</v>
      </c>
      <c r="AT11" s="10" t="s">
        <v>64</v>
      </c>
      <c r="AU11" s="10" t="s">
        <v>65</v>
      </c>
      <c r="AV11" s="10" t="s">
        <v>66</v>
      </c>
      <c r="AW11" s="10" t="s">
        <v>61</v>
      </c>
      <c r="AX11" s="11" t="s">
        <v>35</v>
      </c>
      <c r="AY11" s="186"/>
      <c r="AZ11" s="185"/>
    </row>
    <row r="12" spans="1:52" ht="61.5" thickBot="1" thickTop="1">
      <c r="A12" s="12" t="s">
        <v>67</v>
      </c>
      <c r="B12" s="13" t="s">
        <v>68</v>
      </c>
      <c r="C12" s="174" t="s">
        <v>69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70</v>
      </c>
      <c r="N12" s="13" t="s">
        <v>71</v>
      </c>
      <c r="O12" s="14" t="s">
        <v>72</v>
      </c>
      <c r="P12" s="1"/>
      <c r="Q12" s="213"/>
      <c r="R12" s="183"/>
      <c r="S12" s="188" t="s">
        <v>73</v>
      </c>
      <c r="T12" s="189"/>
      <c r="U12" s="189"/>
      <c r="V12" s="189"/>
      <c r="W12" s="190"/>
      <c r="X12" s="25" t="s">
        <v>74</v>
      </c>
      <c r="Y12" s="191" t="s">
        <v>75</v>
      </c>
      <c r="Z12" s="191"/>
      <c r="AA12" s="191"/>
      <c r="AB12" s="152" t="s">
        <v>76</v>
      </c>
      <c r="AC12" s="153"/>
      <c r="AD12" s="153"/>
      <c r="AE12" s="153"/>
      <c r="AF12" s="153"/>
      <c r="AG12" s="153"/>
      <c r="AH12" s="153"/>
      <c r="AI12" s="154"/>
      <c r="AJ12" s="25" t="s">
        <v>77</v>
      </c>
      <c r="AK12" s="25" t="s">
        <v>78</v>
      </c>
      <c r="AL12" s="25" t="s">
        <v>79</v>
      </c>
      <c r="AM12" s="25" t="s">
        <v>80</v>
      </c>
      <c r="AN12" s="25" t="s">
        <v>81</v>
      </c>
      <c r="AO12" s="25" t="s">
        <v>82</v>
      </c>
      <c r="AP12" s="25" t="s">
        <v>83</v>
      </c>
      <c r="AQ12" s="25" t="s">
        <v>84</v>
      </c>
      <c r="AR12" s="191" t="s">
        <v>85</v>
      </c>
      <c r="AS12" s="191"/>
      <c r="AT12" s="191"/>
      <c r="AU12" s="191"/>
      <c r="AV12" s="191"/>
      <c r="AW12" s="191"/>
      <c r="AX12" s="191"/>
      <c r="AY12" s="25" t="s">
        <v>86</v>
      </c>
      <c r="AZ12" s="15" t="s">
        <v>87</v>
      </c>
    </row>
    <row r="13" spans="1:52" ht="16.5" thickBot="1" thickTop="1">
      <c r="A13" s="60">
        <v>0</v>
      </c>
      <c r="B13" s="61">
        <v>1</v>
      </c>
      <c r="C13" s="62">
        <v>470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370</v>
      </c>
      <c r="T13" s="62">
        <v>40</v>
      </c>
      <c r="U13" s="62">
        <v>80</v>
      </c>
      <c r="V13" s="62">
        <v>0</v>
      </c>
      <c r="W13" s="62">
        <v>490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180</v>
      </c>
      <c r="AJ13" s="17">
        <v>670</v>
      </c>
      <c r="AK13" s="17">
        <v>670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670</v>
      </c>
    </row>
    <row r="14" spans="1:52" ht="16.5" thickBot="1" thickTop="1">
      <c r="A14" s="70"/>
      <c r="B14" s="71">
        <v>2</v>
      </c>
      <c r="C14" s="72">
        <v>470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340</v>
      </c>
      <c r="T14" s="72">
        <v>40</v>
      </c>
      <c r="U14" s="72">
        <v>80</v>
      </c>
      <c r="V14" s="72">
        <v>0</v>
      </c>
      <c r="W14" s="72">
        <v>460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180</v>
      </c>
      <c r="AJ14" s="19">
        <v>640</v>
      </c>
      <c r="AK14" s="19">
        <v>640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640</v>
      </c>
    </row>
    <row r="15" spans="1:52" ht="16.5" thickBot="1" thickTop="1">
      <c r="A15" s="70"/>
      <c r="B15" s="78">
        <v>3</v>
      </c>
      <c r="C15" s="72">
        <v>470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320</v>
      </c>
      <c r="T15" s="72">
        <v>40</v>
      </c>
      <c r="U15" s="72">
        <v>80</v>
      </c>
      <c r="V15" s="72">
        <v>0</v>
      </c>
      <c r="W15" s="72">
        <v>440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180</v>
      </c>
      <c r="AJ15" s="19">
        <v>620</v>
      </c>
      <c r="AK15" s="19">
        <v>620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620</v>
      </c>
    </row>
    <row r="16" spans="1:52" ht="16.5" thickBot="1" thickTop="1">
      <c r="A16" s="79"/>
      <c r="B16" s="80">
        <v>4</v>
      </c>
      <c r="C16" s="81">
        <v>470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300</v>
      </c>
      <c r="T16" s="81">
        <v>40</v>
      </c>
      <c r="U16" s="81">
        <v>80</v>
      </c>
      <c r="V16" s="81">
        <v>0</v>
      </c>
      <c r="W16" s="81">
        <v>420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180</v>
      </c>
      <c r="AJ16" s="21">
        <v>600</v>
      </c>
      <c r="AK16" s="21">
        <v>600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600</v>
      </c>
    </row>
    <row r="17" spans="1:52" ht="16.5" thickBot="1" thickTop="1">
      <c r="A17" s="60">
        <v>1</v>
      </c>
      <c r="B17" s="61">
        <v>5</v>
      </c>
      <c r="C17" s="62">
        <v>470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280</v>
      </c>
      <c r="T17" s="72">
        <v>40</v>
      </c>
      <c r="U17" s="72">
        <v>80</v>
      </c>
      <c r="V17" s="72">
        <v>0</v>
      </c>
      <c r="W17" s="72">
        <v>400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180</v>
      </c>
      <c r="AJ17" s="19">
        <v>580</v>
      </c>
      <c r="AK17" s="19">
        <v>580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580</v>
      </c>
    </row>
    <row r="18" spans="1:52" ht="16.5" thickBot="1" thickTop="1">
      <c r="A18" s="70"/>
      <c r="B18" s="71">
        <v>6</v>
      </c>
      <c r="C18" s="72">
        <v>470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270</v>
      </c>
      <c r="T18" s="72">
        <v>40</v>
      </c>
      <c r="U18" s="72">
        <v>80</v>
      </c>
      <c r="V18" s="72">
        <v>0</v>
      </c>
      <c r="W18" s="72">
        <v>390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180</v>
      </c>
      <c r="AJ18" s="19">
        <v>570</v>
      </c>
      <c r="AK18" s="19">
        <v>570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570</v>
      </c>
    </row>
    <row r="19" spans="1:52" ht="16.5" thickBot="1" thickTop="1">
      <c r="A19" s="70"/>
      <c r="B19" s="71">
        <v>7</v>
      </c>
      <c r="C19" s="72">
        <v>470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260</v>
      </c>
      <c r="T19" s="72">
        <v>40</v>
      </c>
      <c r="U19" s="72">
        <v>80</v>
      </c>
      <c r="V19" s="72">
        <v>0</v>
      </c>
      <c r="W19" s="72">
        <v>380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180</v>
      </c>
      <c r="AJ19" s="19">
        <v>560</v>
      </c>
      <c r="AK19" s="19">
        <v>560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560</v>
      </c>
    </row>
    <row r="20" spans="1:52" ht="16.5" thickBot="1" thickTop="1">
      <c r="A20" s="79"/>
      <c r="B20" s="83">
        <v>8</v>
      </c>
      <c r="C20" s="81">
        <v>470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250</v>
      </c>
      <c r="T20" s="72">
        <v>40</v>
      </c>
      <c r="U20" s="72">
        <v>80</v>
      </c>
      <c r="V20" s="72">
        <v>0</v>
      </c>
      <c r="W20" s="72">
        <v>370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180</v>
      </c>
      <c r="AJ20" s="19">
        <v>550</v>
      </c>
      <c r="AK20" s="19">
        <v>550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550</v>
      </c>
    </row>
    <row r="21" spans="1:52" ht="16.5" thickBot="1" thickTop="1">
      <c r="A21" s="60">
        <v>2</v>
      </c>
      <c r="B21" s="61">
        <v>9</v>
      </c>
      <c r="C21" s="62">
        <v>470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240</v>
      </c>
      <c r="T21" s="62">
        <v>40</v>
      </c>
      <c r="U21" s="62">
        <v>80</v>
      </c>
      <c r="V21" s="62">
        <v>0</v>
      </c>
      <c r="W21" s="62">
        <v>360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180</v>
      </c>
      <c r="AJ21" s="17">
        <v>540</v>
      </c>
      <c r="AK21" s="17">
        <v>540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540</v>
      </c>
    </row>
    <row r="22" spans="1:52" ht="16.5" thickBot="1" thickTop="1">
      <c r="A22" s="70"/>
      <c r="B22" s="78">
        <v>10</v>
      </c>
      <c r="C22" s="72">
        <v>470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230</v>
      </c>
      <c r="T22" s="72">
        <v>40</v>
      </c>
      <c r="U22" s="72">
        <v>80</v>
      </c>
      <c r="V22" s="72">
        <v>0</v>
      </c>
      <c r="W22" s="72">
        <v>350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180</v>
      </c>
      <c r="AJ22" s="19">
        <v>530</v>
      </c>
      <c r="AK22" s="19">
        <v>530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530</v>
      </c>
    </row>
    <row r="23" spans="1:52" ht="16.5" thickBot="1" thickTop="1">
      <c r="A23" s="70"/>
      <c r="B23" s="78">
        <v>11</v>
      </c>
      <c r="C23" s="72">
        <v>470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230</v>
      </c>
      <c r="T23" s="72">
        <v>40</v>
      </c>
      <c r="U23" s="72">
        <v>80</v>
      </c>
      <c r="V23" s="72">
        <v>0</v>
      </c>
      <c r="W23" s="72">
        <v>350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180</v>
      </c>
      <c r="AJ23" s="19">
        <v>530</v>
      </c>
      <c r="AK23" s="19">
        <v>530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530</v>
      </c>
    </row>
    <row r="24" spans="1:52" ht="16.5" thickBot="1" thickTop="1">
      <c r="A24" s="79"/>
      <c r="B24" s="80">
        <v>12</v>
      </c>
      <c r="C24" s="81">
        <v>470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225</v>
      </c>
      <c r="T24" s="81">
        <v>40</v>
      </c>
      <c r="U24" s="81">
        <v>80</v>
      </c>
      <c r="V24" s="81">
        <v>0</v>
      </c>
      <c r="W24" s="81">
        <v>345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180</v>
      </c>
      <c r="AJ24" s="21">
        <v>525</v>
      </c>
      <c r="AK24" s="21">
        <v>525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525</v>
      </c>
    </row>
    <row r="25" spans="1:52" ht="16.5" thickBot="1" thickTop="1">
      <c r="A25" s="60">
        <v>3</v>
      </c>
      <c r="B25" s="88">
        <v>13</v>
      </c>
      <c r="C25" s="62">
        <v>470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220</v>
      </c>
      <c r="T25" s="72">
        <v>40</v>
      </c>
      <c r="U25" s="72">
        <v>80</v>
      </c>
      <c r="V25" s="72">
        <v>0</v>
      </c>
      <c r="W25" s="72">
        <v>340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180</v>
      </c>
      <c r="AJ25" s="19">
        <v>520</v>
      </c>
      <c r="AK25" s="19">
        <v>520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520</v>
      </c>
    </row>
    <row r="26" spans="1:52" ht="16.5" thickBot="1" thickTop="1">
      <c r="A26" s="70"/>
      <c r="B26" s="78">
        <v>14</v>
      </c>
      <c r="C26" s="72">
        <v>470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230</v>
      </c>
      <c r="T26" s="72">
        <v>40</v>
      </c>
      <c r="U26" s="72">
        <v>80</v>
      </c>
      <c r="V26" s="72">
        <v>0</v>
      </c>
      <c r="W26" s="72">
        <v>350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180</v>
      </c>
      <c r="AJ26" s="19">
        <v>530</v>
      </c>
      <c r="AK26" s="19">
        <v>530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530</v>
      </c>
    </row>
    <row r="27" spans="1:52" ht="16.5" thickBot="1" thickTop="1">
      <c r="A27" s="70"/>
      <c r="B27" s="78">
        <v>15</v>
      </c>
      <c r="C27" s="72">
        <v>470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230</v>
      </c>
      <c r="T27" s="72">
        <v>40</v>
      </c>
      <c r="U27" s="72">
        <v>80</v>
      </c>
      <c r="V27" s="72">
        <v>0</v>
      </c>
      <c r="W27" s="72">
        <v>350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180</v>
      </c>
      <c r="AJ27" s="19">
        <v>530</v>
      </c>
      <c r="AK27" s="19">
        <v>530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530</v>
      </c>
    </row>
    <row r="28" spans="1:52" ht="16.5" thickBot="1" thickTop="1">
      <c r="A28" s="79"/>
      <c r="B28" s="80">
        <v>16</v>
      </c>
      <c r="C28" s="81">
        <v>470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230</v>
      </c>
      <c r="T28" s="72">
        <v>40</v>
      </c>
      <c r="U28" s="72">
        <v>80</v>
      </c>
      <c r="V28" s="72">
        <v>0</v>
      </c>
      <c r="W28" s="72">
        <v>350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180</v>
      </c>
      <c r="AJ28" s="19">
        <v>530</v>
      </c>
      <c r="AK28" s="19">
        <v>530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530</v>
      </c>
    </row>
    <row r="29" spans="1:52" ht="16.5" thickBot="1" thickTop="1">
      <c r="A29" s="60">
        <v>4</v>
      </c>
      <c r="B29" s="88">
        <v>17</v>
      </c>
      <c r="C29" s="62">
        <v>470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230</v>
      </c>
      <c r="T29" s="62">
        <v>40</v>
      </c>
      <c r="U29" s="62">
        <v>80</v>
      </c>
      <c r="V29" s="62">
        <v>0</v>
      </c>
      <c r="W29" s="62">
        <v>350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180</v>
      </c>
      <c r="AJ29" s="17">
        <v>530</v>
      </c>
      <c r="AK29" s="17">
        <v>530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530</v>
      </c>
    </row>
    <row r="30" spans="1:52" ht="16.5" thickBot="1" thickTop="1">
      <c r="A30" s="70"/>
      <c r="B30" s="78">
        <v>18</v>
      </c>
      <c r="C30" s="72">
        <v>470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230</v>
      </c>
      <c r="T30" s="72">
        <v>40</v>
      </c>
      <c r="U30" s="72">
        <v>80</v>
      </c>
      <c r="V30" s="72">
        <v>0</v>
      </c>
      <c r="W30" s="72">
        <v>350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180</v>
      </c>
      <c r="AJ30" s="19">
        <v>530</v>
      </c>
      <c r="AK30" s="19">
        <v>530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530</v>
      </c>
    </row>
    <row r="31" spans="1:52" ht="16.5" thickBot="1" thickTop="1">
      <c r="A31" s="70"/>
      <c r="B31" s="78">
        <v>19</v>
      </c>
      <c r="C31" s="72">
        <v>470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230</v>
      </c>
      <c r="T31" s="72">
        <v>40</v>
      </c>
      <c r="U31" s="72">
        <v>80</v>
      </c>
      <c r="V31" s="72">
        <v>0</v>
      </c>
      <c r="W31" s="72">
        <v>350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180</v>
      </c>
      <c r="AJ31" s="19">
        <v>530</v>
      </c>
      <c r="AK31" s="19">
        <v>530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530</v>
      </c>
    </row>
    <row r="32" spans="1:52" ht="16.5" thickBot="1" thickTop="1">
      <c r="A32" s="79"/>
      <c r="B32" s="80">
        <v>20</v>
      </c>
      <c r="C32" s="81">
        <v>470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240</v>
      </c>
      <c r="T32" s="81">
        <v>40</v>
      </c>
      <c r="U32" s="81">
        <v>80</v>
      </c>
      <c r="V32" s="81">
        <v>0</v>
      </c>
      <c r="W32" s="81">
        <v>360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180</v>
      </c>
      <c r="AJ32" s="21">
        <v>540</v>
      </c>
      <c r="AK32" s="21">
        <v>540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540</v>
      </c>
    </row>
    <row r="33" spans="1:52" ht="16.5" thickBot="1" thickTop="1">
      <c r="A33" s="60">
        <v>5</v>
      </c>
      <c r="B33" s="88">
        <v>21</v>
      </c>
      <c r="C33" s="62">
        <v>470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250</v>
      </c>
      <c r="T33" s="72">
        <v>40</v>
      </c>
      <c r="U33" s="72">
        <v>80</v>
      </c>
      <c r="V33" s="72">
        <v>0</v>
      </c>
      <c r="W33" s="72">
        <v>370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180</v>
      </c>
      <c r="AJ33" s="19">
        <v>550</v>
      </c>
      <c r="AK33" s="19">
        <v>550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550</v>
      </c>
    </row>
    <row r="34" spans="1:52" ht="16.5" thickBot="1" thickTop="1">
      <c r="A34" s="70"/>
      <c r="B34" s="78">
        <v>22</v>
      </c>
      <c r="C34" s="72">
        <v>470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260</v>
      </c>
      <c r="T34" s="72">
        <v>40</v>
      </c>
      <c r="U34" s="72">
        <v>80</v>
      </c>
      <c r="V34" s="72">
        <v>0</v>
      </c>
      <c r="W34" s="72">
        <v>380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180</v>
      </c>
      <c r="AJ34" s="19">
        <v>560</v>
      </c>
      <c r="AK34" s="19">
        <v>560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560</v>
      </c>
    </row>
    <row r="35" spans="1:52" ht="16.5" thickBot="1" thickTop="1">
      <c r="A35" s="70"/>
      <c r="B35" s="78">
        <v>23</v>
      </c>
      <c r="C35" s="72">
        <v>470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250</v>
      </c>
      <c r="T35" s="72">
        <v>40</v>
      </c>
      <c r="U35" s="72">
        <v>80</v>
      </c>
      <c r="V35" s="72">
        <v>0</v>
      </c>
      <c r="W35" s="72">
        <v>370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180</v>
      </c>
      <c r="AJ35" s="19">
        <v>550</v>
      </c>
      <c r="AK35" s="19">
        <v>550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550</v>
      </c>
    </row>
    <row r="36" spans="1:52" ht="16.5" thickBot="1" thickTop="1">
      <c r="A36" s="79"/>
      <c r="B36" s="80">
        <v>24</v>
      </c>
      <c r="C36" s="81">
        <v>470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270</v>
      </c>
      <c r="T36" s="72">
        <v>40</v>
      </c>
      <c r="U36" s="72">
        <v>80</v>
      </c>
      <c r="V36" s="72">
        <v>0</v>
      </c>
      <c r="W36" s="72">
        <v>390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180</v>
      </c>
      <c r="AJ36" s="19">
        <v>570</v>
      </c>
      <c r="AK36" s="19">
        <v>570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570</v>
      </c>
    </row>
    <row r="37" spans="1:52" ht="16.5" thickBot="1" thickTop="1">
      <c r="A37" s="60">
        <v>6</v>
      </c>
      <c r="B37" s="88">
        <v>25</v>
      </c>
      <c r="C37" s="62">
        <v>470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290</v>
      </c>
      <c r="T37" s="62">
        <v>40</v>
      </c>
      <c r="U37" s="62">
        <v>100</v>
      </c>
      <c r="V37" s="62">
        <v>0</v>
      </c>
      <c r="W37" s="62">
        <v>430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180</v>
      </c>
      <c r="AJ37" s="17">
        <v>610</v>
      </c>
      <c r="AK37" s="17">
        <v>610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610</v>
      </c>
    </row>
    <row r="38" spans="1:52" ht="16.5" thickBot="1" thickTop="1">
      <c r="A38" s="70"/>
      <c r="B38" s="78">
        <v>26</v>
      </c>
      <c r="C38" s="72">
        <v>470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345</v>
      </c>
      <c r="T38" s="72">
        <v>40</v>
      </c>
      <c r="U38" s="72">
        <v>100</v>
      </c>
      <c r="V38" s="72">
        <v>0</v>
      </c>
      <c r="W38" s="72">
        <v>485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180</v>
      </c>
      <c r="AJ38" s="19">
        <v>665</v>
      </c>
      <c r="AK38" s="19">
        <v>665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665</v>
      </c>
    </row>
    <row r="39" spans="1:52" ht="16.5" thickBot="1" thickTop="1">
      <c r="A39" s="70"/>
      <c r="B39" s="78">
        <v>27</v>
      </c>
      <c r="C39" s="72">
        <v>470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370</v>
      </c>
      <c r="T39" s="72">
        <v>40</v>
      </c>
      <c r="U39" s="72">
        <v>120</v>
      </c>
      <c r="V39" s="72">
        <v>0</v>
      </c>
      <c r="W39" s="72">
        <v>530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180</v>
      </c>
      <c r="AJ39" s="19">
        <v>710</v>
      </c>
      <c r="AK39" s="19">
        <v>710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710</v>
      </c>
    </row>
    <row r="40" spans="1:52" ht="16.5" thickBot="1" thickTop="1">
      <c r="A40" s="79"/>
      <c r="B40" s="80">
        <v>28</v>
      </c>
      <c r="C40" s="81">
        <v>470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420</v>
      </c>
      <c r="T40" s="81">
        <v>40</v>
      </c>
      <c r="U40" s="81">
        <v>120</v>
      </c>
      <c r="V40" s="81">
        <v>0</v>
      </c>
      <c r="W40" s="81">
        <v>580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180</v>
      </c>
      <c r="AJ40" s="21">
        <v>760</v>
      </c>
      <c r="AK40" s="21">
        <v>760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760</v>
      </c>
    </row>
    <row r="41" spans="1:52" ht="16.5" thickBot="1" thickTop="1">
      <c r="A41" s="60">
        <v>7</v>
      </c>
      <c r="B41" s="88">
        <v>29</v>
      </c>
      <c r="C41" s="62">
        <v>470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460</v>
      </c>
      <c r="T41" s="72">
        <v>40</v>
      </c>
      <c r="U41" s="72">
        <v>120</v>
      </c>
      <c r="V41" s="72">
        <v>0</v>
      </c>
      <c r="W41" s="72">
        <v>620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145</v>
      </c>
      <c r="AE41" s="17">
        <v>0</v>
      </c>
      <c r="AF41" s="17">
        <v>0</v>
      </c>
      <c r="AG41" s="17">
        <v>0</v>
      </c>
      <c r="AH41" s="65">
        <v>0</v>
      </c>
      <c r="AI41" s="18">
        <v>190</v>
      </c>
      <c r="AJ41" s="19">
        <v>810</v>
      </c>
      <c r="AK41" s="19">
        <v>810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810</v>
      </c>
    </row>
    <row r="42" spans="1:52" ht="16.5" thickBot="1" thickTop="1">
      <c r="A42" s="70"/>
      <c r="B42" s="78">
        <v>30</v>
      </c>
      <c r="C42" s="72">
        <v>470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460</v>
      </c>
      <c r="T42" s="72">
        <v>40</v>
      </c>
      <c r="U42" s="72">
        <v>130</v>
      </c>
      <c r="V42" s="72">
        <v>0</v>
      </c>
      <c r="W42" s="72">
        <v>630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165</v>
      </c>
      <c r="AE42" s="19">
        <v>0</v>
      </c>
      <c r="AF42" s="19">
        <v>0</v>
      </c>
      <c r="AG42" s="19">
        <v>0</v>
      </c>
      <c r="AH42" s="74">
        <v>0</v>
      </c>
      <c r="AI42" s="18">
        <v>210</v>
      </c>
      <c r="AJ42" s="19">
        <v>840</v>
      </c>
      <c r="AK42" s="19">
        <v>840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840</v>
      </c>
    </row>
    <row r="43" spans="1:52" ht="16.5" thickBot="1" thickTop="1">
      <c r="A43" s="70"/>
      <c r="B43" s="78">
        <v>31</v>
      </c>
      <c r="C43" s="72">
        <v>470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460</v>
      </c>
      <c r="T43" s="72">
        <v>40</v>
      </c>
      <c r="U43" s="72">
        <v>130</v>
      </c>
      <c r="V43" s="72">
        <v>0</v>
      </c>
      <c r="W43" s="72">
        <v>630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185</v>
      </c>
      <c r="AE43" s="19">
        <v>0</v>
      </c>
      <c r="AF43" s="19">
        <v>0</v>
      </c>
      <c r="AG43" s="19">
        <v>0</v>
      </c>
      <c r="AH43" s="74">
        <v>0</v>
      </c>
      <c r="AI43" s="18">
        <v>230</v>
      </c>
      <c r="AJ43" s="19">
        <v>860</v>
      </c>
      <c r="AK43" s="19">
        <v>860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860</v>
      </c>
    </row>
    <row r="44" spans="1:52" ht="16.5" thickBot="1" thickTop="1">
      <c r="A44" s="79"/>
      <c r="B44" s="80">
        <v>32</v>
      </c>
      <c r="C44" s="81">
        <v>470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460</v>
      </c>
      <c r="T44" s="72">
        <v>40</v>
      </c>
      <c r="U44" s="72">
        <v>140</v>
      </c>
      <c r="V44" s="72">
        <v>0</v>
      </c>
      <c r="W44" s="72">
        <v>640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205</v>
      </c>
      <c r="AE44" s="19">
        <v>0</v>
      </c>
      <c r="AF44" s="19">
        <v>0</v>
      </c>
      <c r="AG44" s="21">
        <v>0</v>
      </c>
      <c r="AH44" s="74">
        <v>0</v>
      </c>
      <c r="AI44" s="18">
        <v>250</v>
      </c>
      <c r="AJ44" s="19">
        <v>890</v>
      </c>
      <c r="AK44" s="19">
        <v>890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890</v>
      </c>
    </row>
    <row r="45" spans="1:52" ht="16.5" thickBot="1" thickTop="1">
      <c r="A45" s="60">
        <v>8</v>
      </c>
      <c r="B45" s="88">
        <v>33</v>
      </c>
      <c r="C45" s="62">
        <v>470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460</v>
      </c>
      <c r="T45" s="62">
        <v>40</v>
      </c>
      <c r="U45" s="62">
        <v>140</v>
      </c>
      <c r="V45" s="62">
        <v>0</v>
      </c>
      <c r="W45" s="62">
        <v>640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225</v>
      </c>
      <c r="AE45" s="17">
        <v>0</v>
      </c>
      <c r="AF45" s="17">
        <v>0</v>
      </c>
      <c r="AG45" s="17">
        <v>0</v>
      </c>
      <c r="AH45" s="65">
        <v>0</v>
      </c>
      <c r="AI45" s="16">
        <v>270</v>
      </c>
      <c r="AJ45" s="17">
        <v>910</v>
      </c>
      <c r="AK45" s="17">
        <v>910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910</v>
      </c>
    </row>
    <row r="46" spans="1:52" ht="16.5" thickBot="1" thickTop="1">
      <c r="A46" s="70"/>
      <c r="B46" s="78">
        <v>34</v>
      </c>
      <c r="C46" s="72">
        <v>470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460</v>
      </c>
      <c r="T46" s="72">
        <v>40</v>
      </c>
      <c r="U46" s="72">
        <v>145</v>
      </c>
      <c r="V46" s="72">
        <v>0</v>
      </c>
      <c r="W46" s="72">
        <v>645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245</v>
      </c>
      <c r="AE46" s="19">
        <v>0</v>
      </c>
      <c r="AF46" s="19">
        <v>0</v>
      </c>
      <c r="AG46" s="19">
        <v>0</v>
      </c>
      <c r="AH46" s="74">
        <v>0</v>
      </c>
      <c r="AI46" s="18">
        <v>290</v>
      </c>
      <c r="AJ46" s="19">
        <v>935</v>
      </c>
      <c r="AK46" s="19">
        <v>935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935</v>
      </c>
    </row>
    <row r="47" spans="1:52" ht="16.5" thickBot="1" thickTop="1">
      <c r="A47" s="70"/>
      <c r="B47" s="78">
        <v>35</v>
      </c>
      <c r="C47" s="72">
        <v>470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460</v>
      </c>
      <c r="T47" s="72">
        <v>40</v>
      </c>
      <c r="U47" s="72">
        <v>156</v>
      </c>
      <c r="V47" s="72">
        <v>0</v>
      </c>
      <c r="W47" s="72">
        <v>656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309</v>
      </c>
      <c r="AJ47" s="19">
        <v>965</v>
      </c>
      <c r="AK47" s="19">
        <v>965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965</v>
      </c>
    </row>
    <row r="48" spans="1:52" ht="16.5" thickBot="1" thickTop="1">
      <c r="A48" s="79"/>
      <c r="B48" s="80">
        <v>36</v>
      </c>
      <c r="C48" s="81">
        <v>470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460</v>
      </c>
      <c r="T48" s="81">
        <v>46</v>
      </c>
      <c r="U48" s="81">
        <v>165</v>
      </c>
      <c r="V48" s="81">
        <v>0</v>
      </c>
      <c r="W48" s="81">
        <v>671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309</v>
      </c>
      <c r="AJ48" s="21">
        <v>980</v>
      </c>
      <c r="AK48" s="21">
        <v>980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980</v>
      </c>
    </row>
    <row r="49" spans="1:52" ht="16.5" thickBot="1" thickTop="1">
      <c r="A49" s="60">
        <v>9</v>
      </c>
      <c r="B49" s="88">
        <v>37</v>
      </c>
      <c r="C49" s="62">
        <v>470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460</v>
      </c>
      <c r="T49" s="72">
        <v>61</v>
      </c>
      <c r="U49" s="72">
        <v>165</v>
      </c>
      <c r="V49" s="72">
        <v>0</v>
      </c>
      <c r="W49" s="72">
        <v>686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309</v>
      </c>
      <c r="AJ49" s="19">
        <v>995</v>
      </c>
      <c r="AK49" s="19">
        <v>995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995</v>
      </c>
    </row>
    <row r="50" spans="1:52" ht="16.5" thickBot="1" thickTop="1">
      <c r="A50" s="70"/>
      <c r="B50" s="78">
        <v>38</v>
      </c>
      <c r="C50" s="72">
        <v>470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460</v>
      </c>
      <c r="T50" s="72">
        <v>65</v>
      </c>
      <c r="U50" s="72">
        <v>176</v>
      </c>
      <c r="V50" s="72">
        <v>0</v>
      </c>
      <c r="W50" s="72">
        <v>701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309</v>
      </c>
      <c r="AJ50" s="19">
        <v>1010</v>
      </c>
      <c r="AK50" s="19">
        <v>1010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1010</v>
      </c>
    </row>
    <row r="51" spans="1:52" ht="16.5" thickBot="1" thickTop="1">
      <c r="A51" s="70"/>
      <c r="B51" s="78">
        <v>39</v>
      </c>
      <c r="C51" s="72">
        <v>470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460</v>
      </c>
      <c r="T51" s="72">
        <v>65</v>
      </c>
      <c r="U51" s="72">
        <v>196</v>
      </c>
      <c r="V51" s="72">
        <v>0</v>
      </c>
      <c r="W51" s="72">
        <v>721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309</v>
      </c>
      <c r="AJ51" s="19">
        <v>1030</v>
      </c>
      <c r="AK51" s="19">
        <v>1030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1030</v>
      </c>
    </row>
    <row r="52" spans="1:52" ht="16.5" thickBot="1" thickTop="1">
      <c r="A52" s="79"/>
      <c r="B52" s="80">
        <v>40</v>
      </c>
      <c r="C52" s="81">
        <v>470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460</v>
      </c>
      <c r="T52" s="72">
        <v>65</v>
      </c>
      <c r="U52" s="72">
        <v>206</v>
      </c>
      <c r="V52" s="72">
        <v>0</v>
      </c>
      <c r="W52" s="72">
        <v>731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309</v>
      </c>
      <c r="AJ52" s="19">
        <v>1040</v>
      </c>
      <c r="AK52" s="19">
        <v>1040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1040</v>
      </c>
    </row>
    <row r="53" spans="1:52" ht="16.5" thickBot="1" thickTop="1">
      <c r="A53" s="60">
        <v>10</v>
      </c>
      <c r="B53" s="88">
        <v>41</v>
      </c>
      <c r="C53" s="62">
        <v>470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460</v>
      </c>
      <c r="T53" s="62">
        <v>65</v>
      </c>
      <c r="U53" s="62">
        <v>206</v>
      </c>
      <c r="V53" s="62">
        <v>0</v>
      </c>
      <c r="W53" s="62">
        <v>731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309</v>
      </c>
      <c r="AJ53" s="17">
        <v>1040</v>
      </c>
      <c r="AK53" s="17">
        <v>1040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1040</v>
      </c>
    </row>
    <row r="54" spans="1:52" ht="16.5" thickBot="1" thickTop="1">
      <c r="A54" s="70"/>
      <c r="B54" s="78">
        <v>42</v>
      </c>
      <c r="C54" s="72">
        <v>470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460</v>
      </c>
      <c r="T54" s="72">
        <v>65</v>
      </c>
      <c r="U54" s="72">
        <v>215</v>
      </c>
      <c r="V54" s="72">
        <v>0</v>
      </c>
      <c r="W54" s="72">
        <v>740</v>
      </c>
      <c r="X54" s="72">
        <v>11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309</v>
      </c>
      <c r="AJ54" s="19">
        <v>1060</v>
      </c>
      <c r="AK54" s="19">
        <v>1060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1060</v>
      </c>
    </row>
    <row r="55" spans="1:52" ht="16.5" thickBot="1" thickTop="1">
      <c r="A55" s="70"/>
      <c r="B55" s="78">
        <v>43</v>
      </c>
      <c r="C55" s="72">
        <v>470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460</v>
      </c>
      <c r="T55" s="72">
        <v>65</v>
      </c>
      <c r="U55" s="72">
        <v>215</v>
      </c>
      <c r="V55" s="72">
        <v>0</v>
      </c>
      <c r="W55" s="72">
        <v>740</v>
      </c>
      <c r="X55" s="72">
        <v>31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309</v>
      </c>
      <c r="AJ55" s="19">
        <v>1080</v>
      </c>
      <c r="AK55" s="19">
        <v>1080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1080</v>
      </c>
    </row>
    <row r="56" spans="1:52" ht="16.5" thickBot="1" thickTop="1">
      <c r="A56" s="79"/>
      <c r="B56" s="80">
        <v>44</v>
      </c>
      <c r="C56" s="81">
        <v>470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460</v>
      </c>
      <c r="T56" s="81">
        <v>65</v>
      </c>
      <c r="U56" s="81">
        <v>215</v>
      </c>
      <c r="V56" s="81">
        <v>0</v>
      </c>
      <c r="W56" s="81">
        <v>740</v>
      </c>
      <c r="X56" s="81">
        <v>26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309</v>
      </c>
      <c r="AJ56" s="21">
        <v>1075</v>
      </c>
      <c r="AK56" s="21">
        <v>1075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1075</v>
      </c>
    </row>
    <row r="57" spans="1:52" ht="16.5" thickBot="1" thickTop="1">
      <c r="A57" s="60">
        <v>11</v>
      </c>
      <c r="B57" s="88">
        <v>45</v>
      </c>
      <c r="C57" s="62">
        <v>470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460</v>
      </c>
      <c r="T57" s="72">
        <v>65</v>
      </c>
      <c r="U57" s="72">
        <v>215</v>
      </c>
      <c r="V57" s="72">
        <v>0</v>
      </c>
      <c r="W57" s="72">
        <v>740</v>
      </c>
      <c r="X57" s="72">
        <v>31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309</v>
      </c>
      <c r="AJ57" s="19">
        <v>1080</v>
      </c>
      <c r="AK57" s="19">
        <v>1080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1080</v>
      </c>
    </row>
    <row r="58" spans="1:52" ht="16.5" thickBot="1" thickTop="1">
      <c r="A58" s="70"/>
      <c r="B58" s="78">
        <v>46</v>
      </c>
      <c r="C58" s="72">
        <v>470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460</v>
      </c>
      <c r="T58" s="72">
        <v>65</v>
      </c>
      <c r="U58" s="72">
        <v>215</v>
      </c>
      <c r="V58" s="72">
        <v>0</v>
      </c>
      <c r="W58" s="72">
        <v>740</v>
      </c>
      <c r="X58" s="72">
        <v>61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309</v>
      </c>
      <c r="AJ58" s="19">
        <v>1110</v>
      </c>
      <c r="AK58" s="19">
        <v>1110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1110</v>
      </c>
    </row>
    <row r="59" spans="1:52" ht="16.5" thickBot="1" thickTop="1">
      <c r="A59" s="70"/>
      <c r="B59" s="78">
        <v>47</v>
      </c>
      <c r="C59" s="72">
        <v>470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460</v>
      </c>
      <c r="T59" s="72">
        <v>65</v>
      </c>
      <c r="U59" s="72">
        <v>215</v>
      </c>
      <c r="V59" s="72">
        <v>0</v>
      </c>
      <c r="W59" s="72">
        <v>740</v>
      </c>
      <c r="X59" s="72">
        <v>71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309</v>
      </c>
      <c r="AJ59" s="19">
        <v>1120</v>
      </c>
      <c r="AK59" s="19">
        <v>1120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1120</v>
      </c>
    </row>
    <row r="60" spans="1:52" ht="16.5" thickBot="1" thickTop="1">
      <c r="A60" s="79"/>
      <c r="B60" s="80">
        <v>48</v>
      </c>
      <c r="C60" s="81">
        <v>470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460</v>
      </c>
      <c r="T60" s="72">
        <v>65</v>
      </c>
      <c r="U60" s="72">
        <v>215</v>
      </c>
      <c r="V60" s="72">
        <v>0</v>
      </c>
      <c r="W60" s="72">
        <v>740</v>
      </c>
      <c r="X60" s="72">
        <v>81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309</v>
      </c>
      <c r="AJ60" s="19">
        <v>1130</v>
      </c>
      <c r="AK60" s="19">
        <v>1130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1130</v>
      </c>
    </row>
    <row r="61" spans="1:52" ht="16.5" thickBot="1" thickTop="1">
      <c r="A61" s="60">
        <v>12</v>
      </c>
      <c r="B61" s="88">
        <v>49</v>
      </c>
      <c r="C61" s="62">
        <v>470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460</v>
      </c>
      <c r="T61" s="62">
        <v>65</v>
      </c>
      <c r="U61" s="62">
        <v>215</v>
      </c>
      <c r="V61" s="62">
        <v>0</v>
      </c>
      <c r="W61" s="62">
        <v>740</v>
      </c>
      <c r="X61" s="62">
        <v>91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309</v>
      </c>
      <c r="AJ61" s="17">
        <v>1140</v>
      </c>
      <c r="AK61" s="17">
        <v>1140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1140</v>
      </c>
    </row>
    <row r="62" spans="1:52" ht="16.5" thickBot="1" thickTop="1">
      <c r="A62" s="70"/>
      <c r="B62" s="78">
        <v>50</v>
      </c>
      <c r="C62" s="72">
        <v>470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460</v>
      </c>
      <c r="T62" s="72">
        <v>65</v>
      </c>
      <c r="U62" s="72">
        <v>215</v>
      </c>
      <c r="V62" s="72">
        <v>0</v>
      </c>
      <c r="W62" s="72">
        <v>740</v>
      </c>
      <c r="X62" s="72">
        <v>91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309</v>
      </c>
      <c r="AJ62" s="19">
        <v>1140</v>
      </c>
      <c r="AK62" s="19">
        <v>1140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1140</v>
      </c>
    </row>
    <row r="63" spans="1:52" ht="16.5" thickBot="1" thickTop="1">
      <c r="A63" s="70"/>
      <c r="B63" s="78">
        <v>51</v>
      </c>
      <c r="C63" s="72">
        <v>470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460</v>
      </c>
      <c r="T63" s="72">
        <v>65</v>
      </c>
      <c r="U63" s="72">
        <v>215</v>
      </c>
      <c r="V63" s="72">
        <v>0</v>
      </c>
      <c r="W63" s="72">
        <v>740</v>
      </c>
      <c r="X63" s="72">
        <v>91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309</v>
      </c>
      <c r="AJ63" s="19">
        <v>1140</v>
      </c>
      <c r="AK63" s="19">
        <v>1140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1140</v>
      </c>
    </row>
    <row r="64" spans="1:52" ht="16.5" thickBot="1" thickTop="1">
      <c r="A64" s="79"/>
      <c r="B64" s="80">
        <v>52</v>
      </c>
      <c r="C64" s="81">
        <v>470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460</v>
      </c>
      <c r="T64" s="81">
        <v>65</v>
      </c>
      <c r="U64" s="81">
        <v>215</v>
      </c>
      <c r="V64" s="81">
        <v>0</v>
      </c>
      <c r="W64" s="81">
        <v>740</v>
      </c>
      <c r="X64" s="81">
        <v>71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309</v>
      </c>
      <c r="AJ64" s="21">
        <v>1120</v>
      </c>
      <c r="AK64" s="21">
        <v>1120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1120</v>
      </c>
    </row>
    <row r="65" spans="1:52" ht="16.5" thickBot="1" thickTop="1">
      <c r="A65" s="60">
        <v>13</v>
      </c>
      <c r="B65" s="88">
        <v>53</v>
      </c>
      <c r="C65" s="62">
        <v>470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460</v>
      </c>
      <c r="T65" s="72">
        <v>65</v>
      </c>
      <c r="U65" s="72">
        <v>215</v>
      </c>
      <c r="V65" s="72">
        <v>0</v>
      </c>
      <c r="W65" s="72">
        <v>740</v>
      </c>
      <c r="X65" s="72">
        <v>41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309</v>
      </c>
      <c r="AJ65" s="19">
        <v>1090</v>
      </c>
      <c r="AK65" s="19">
        <v>1090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1090</v>
      </c>
    </row>
    <row r="66" spans="1:52" ht="16.5" thickBot="1" thickTop="1">
      <c r="A66" s="70"/>
      <c r="B66" s="78">
        <v>54</v>
      </c>
      <c r="C66" s="72">
        <v>470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460</v>
      </c>
      <c r="T66" s="72">
        <v>65</v>
      </c>
      <c r="U66" s="72">
        <v>215</v>
      </c>
      <c r="V66" s="72">
        <v>0</v>
      </c>
      <c r="W66" s="72">
        <v>740</v>
      </c>
      <c r="X66" s="72">
        <v>11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309</v>
      </c>
      <c r="AJ66" s="19">
        <v>1060</v>
      </c>
      <c r="AK66" s="19">
        <v>1060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1060</v>
      </c>
    </row>
    <row r="67" spans="1:52" ht="16.5" thickBot="1" thickTop="1">
      <c r="A67" s="70"/>
      <c r="B67" s="78">
        <v>55</v>
      </c>
      <c r="C67" s="72">
        <v>470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460</v>
      </c>
      <c r="T67" s="72">
        <v>65</v>
      </c>
      <c r="U67" s="72">
        <v>206</v>
      </c>
      <c r="V67" s="72">
        <v>0</v>
      </c>
      <c r="W67" s="72">
        <v>731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309</v>
      </c>
      <c r="AJ67" s="19">
        <v>1040</v>
      </c>
      <c r="AK67" s="19">
        <v>1040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1040</v>
      </c>
    </row>
    <row r="68" spans="1:52" ht="16.5" thickBot="1" thickTop="1">
      <c r="A68" s="79"/>
      <c r="B68" s="80">
        <v>56</v>
      </c>
      <c r="C68" s="81">
        <v>470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460</v>
      </c>
      <c r="T68" s="72">
        <v>65</v>
      </c>
      <c r="U68" s="72">
        <v>196</v>
      </c>
      <c r="V68" s="72">
        <v>0</v>
      </c>
      <c r="W68" s="72">
        <v>721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309</v>
      </c>
      <c r="AJ68" s="19">
        <v>1030</v>
      </c>
      <c r="AK68" s="19">
        <v>1030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1030</v>
      </c>
    </row>
    <row r="69" spans="1:52" ht="16.5" thickBot="1" thickTop="1">
      <c r="A69" s="60">
        <v>14</v>
      </c>
      <c r="B69" s="88">
        <v>57</v>
      </c>
      <c r="C69" s="62">
        <v>470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460</v>
      </c>
      <c r="T69" s="62">
        <v>65</v>
      </c>
      <c r="U69" s="62">
        <v>186</v>
      </c>
      <c r="V69" s="62">
        <v>0</v>
      </c>
      <c r="W69" s="62">
        <v>711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309</v>
      </c>
      <c r="AJ69" s="17">
        <v>1020</v>
      </c>
      <c r="AK69" s="17">
        <v>1020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1020</v>
      </c>
    </row>
    <row r="70" spans="1:52" ht="16.5" thickBot="1" thickTop="1">
      <c r="A70" s="70"/>
      <c r="B70" s="78">
        <v>58</v>
      </c>
      <c r="C70" s="72">
        <v>470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460</v>
      </c>
      <c r="T70" s="72">
        <v>65</v>
      </c>
      <c r="U70" s="72">
        <v>186</v>
      </c>
      <c r="V70" s="72">
        <v>0</v>
      </c>
      <c r="W70" s="72">
        <v>711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309</v>
      </c>
      <c r="AJ70" s="19">
        <v>1020</v>
      </c>
      <c r="AK70" s="19">
        <v>1020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1020</v>
      </c>
    </row>
    <row r="71" spans="1:52" ht="16.5" thickBot="1" thickTop="1">
      <c r="A71" s="70"/>
      <c r="B71" s="78">
        <v>59</v>
      </c>
      <c r="C71" s="72">
        <v>470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460</v>
      </c>
      <c r="T71" s="72">
        <v>65</v>
      </c>
      <c r="U71" s="72">
        <v>186</v>
      </c>
      <c r="V71" s="72">
        <v>0</v>
      </c>
      <c r="W71" s="72">
        <v>711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309</v>
      </c>
      <c r="AJ71" s="19">
        <v>1020</v>
      </c>
      <c r="AK71" s="19">
        <v>1020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1020</v>
      </c>
    </row>
    <row r="72" spans="1:52" ht="16.5" thickBot="1" thickTop="1">
      <c r="A72" s="79"/>
      <c r="B72" s="80">
        <v>60</v>
      </c>
      <c r="C72" s="81">
        <v>470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460</v>
      </c>
      <c r="T72" s="81">
        <v>65</v>
      </c>
      <c r="U72" s="81">
        <v>176</v>
      </c>
      <c r="V72" s="81">
        <v>0</v>
      </c>
      <c r="W72" s="81">
        <v>701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309</v>
      </c>
      <c r="AJ72" s="21">
        <v>1010</v>
      </c>
      <c r="AK72" s="21">
        <v>1010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1010</v>
      </c>
    </row>
    <row r="73" spans="1:52" ht="16.5" thickBot="1" thickTop="1">
      <c r="A73" s="60">
        <v>15</v>
      </c>
      <c r="B73" s="88">
        <v>61</v>
      </c>
      <c r="C73" s="62">
        <v>470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460</v>
      </c>
      <c r="T73" s="72">
        <v>65</v>
      </c>
      <c r="U73" s="72">
        <v>166</v>
      </c>
      <c r="V73" s="72">
        <v>0</v>
      </c>
      <c r="W73" s="72">
        <v>691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309</v>
      </c>
      <c r="AJ73" s="19">
        <v>1000</v>
      </c>
      <c r="AK73" s="19">
        <v>1000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1000</v>
      </c>
    </row>
    <row r="74" spans="1:52" ht="16.5" thickBot="1" thickTop="1">
      <c r="A74" s="70"/>
      <c r="B74" s="78">
        <v>62</v>
      </c>
      <c r="C74" s="72">
        <v>470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460</v>
      </c>
      <c r="T74" s="72">
        <v>65</v>
      </c>
      <c r="U74" s="72">
        <v>166</v>
      </c>
      <c r="V74" s="72">
        <v>0</v>
      </c>
      <c r="W74" s="72">
        <v>691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309</v>
      </c>
      <c r="AJ74" s="19">
        <v>1000</v>
      </c>
      <c r="AK74" s="19">
        <v>1000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1000</v>
      </c>
    </row>
    <row r="75" spans="1:52" ht="16.5" thickBot="1" thickTop="1">
      <c r="A75" s="70"/>
      <c r="B75" s="78">
        <v>63</v>
      </c>
      <c r="C75" s="72">
        <v>470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460</v>
      </c>
      <c r="T75" s="72">
        <v>65</v>
      </c>
      <c r="U75" s="72">
        <v>166</v>
      </c>
      <c r="V75" s="72">
        <v>0</v>
      </c>
      <c r="W75" s="72">
        <v>691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309</v>
      </c>
      <c r="AJ75" s="19">
        <v>1000</v>
      </c>
      <c r="AK75" s="19">
        <v>1000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1000</v>
      </c>
    </row>
    <row r="76" spans="1:52" ht="16.5" thickBot="1" thickTop="1">
      <c r="A76" s="79"/>
      <c r="B76" s="80">
        <v>64</v>
      </c>
      <c r="C76" s="81">
        <v>470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460</v>
      </c>
      <c r="T76" s="72">
        <v>61</v>
      </c>
      <c r="U76" s="72">
        <v>160</v>
      </c>
      <c r="V76" s="72">
        <v>0</v>
      </c>
      <c r="W76" s="72">
        <v>681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309</v>
      </c>
      <c r="AJ76" s="19">
        <v>990</v>
      </c>
      <c r="AK76" s="19">
        <v>990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990</v>
      </c>
    </row>
    <row r="77" spans="1:52" ht="16.5" thickBot="1" thickTop="1">
      <c r="A77" s="60">
        <v>16</v>
      </c>
      <c r="B77" s="88">
        <v>65</v>
      </c>
      <c r="C77" s="62">
        <v>470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460</v>
      </c>
      <c r="T77" s="62">
        <v>65</v>
      </c>
      <c r="U77" s="62">
        <v>176</v>
      </c>
      <c r="V77" s="62">
        <v>0</v>
      </c>
      <c r="W77" s="62">
        <v>701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309</v>
      </c>
      <c r="AJ77" s="17">
        <v>1010</v>
      </c>
      <c r="AK77" s="17">
        <v>1010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1010</v>
      </c>
    </row>
    <row r="78" spans="1:52" ht="16.5" thickBot="1" thickTop="1">
      <c r="A78" s="70"/>
      <c r="B78" s="78">
        <v>66</v>
      </c>
      <c r="C78" s="72">
        <v>470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460</v>
      </c>
      <c r="T78" s="72">
        <v>65</v>
      </c>
      <c r="U78" s="72">
        <v>196</v>
      </c>
      <c r="V78" s="72">
        <v>0</v>
      </c>
      <c r="W78" s="72">
        <v>721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309</v>
      </c>
      <c r="AJ78" s="19">
        <v>1030</v>
      </c>
      <c r="AK78" s="19">
        <v>1030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1030</v>
      </c>
    </row>
    <row r="79" spans="1:52" ht="16.5" thickBot="1" thickTop="1">
      <c r="A79" s="70"/>
      <c r="B79" s="78">
        <v>67</v>
      </c>
      <c r="C79" s="72">
        <v>470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460</v>
      </c>
      <c r="T79" s="72">
        <v>65</v>
      </c>
      <c r="U79" s="72">
        <v>216</v>
      </c>
      <c r="V79" s="72">
        <v>0</v>
      </c>
      <c r="W79" s="72">
        <v>741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309</v>
      </c>
      <c r="AJ79" s="19">
        <v>1050</v>
      </c>
      <c r="AK79" s="19">
        <v>1050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1050</v>
      </c>
    </row>
    <row r="80" spans="1:52" ht="16.5" thickBot="1" thickTop="1">
      <c r="A80" s="79"/>
      <c r="B80" s="80">
        <v>68</v>
      </c>
      <c r="C80" s="81">
        <v>470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460</v>
      </c>
      <c r="T80" s="81">
        <v>65</v>
      </c>
      <c r="U80" s="81">
        <v>215</v>
      </c>
      <c r="V80" s="81">
        <v>0</v>
      </c>
      <c r="W80" s="81">
        <v>740</v>
      </c>
      <c r="X80" s="81">
        <v>31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309</v>
      </c>
      <c r="AJ80" s="21">
        <v>1080</v>
      </c>
      <c r="AK80" s="21">
        <v>1080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1080</v>
      </c>
    </row>
    <row r="81" spans="1:52" ht="16.5" thickBot="1" thickTop="1">
      <c r="A81" s="60">
        <v>17</v>
      </c>
      <c r="B81" s="88">
        <v>69</v>
      </c>
      <c r="C81" s="62">
        <v>470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460</v>
      </c>
      <c r="T81" s="72">
        <v>65</v>
      </c>
      <c r="U81" s="72">
        <v>215</v>
      </c>
      <c r="V81" s="72">
        <v>0</v>
      </c>
      <c r="W81" s="72">
        <v>740</v>
      </c>
      <c r="X81" s="72">
        <v>91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309</v>
      </c>
      <c r="AJ81" s="19">
        <v>1140</v>
      </c>
      <c r="AK81" s="19">
        <v>1140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1140</v>
      </c>
    </row>
    <row r="82" spans="1:52" ht="16.5" thickBot="1" thickTop="1">
      <c r="A82" s="70"/>
      <c r="B82" s="78">
        <v>70</v>
      </c>
      <c r="C82" s="72">
        <v>470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460</v>
      </c>
      <c r="T82" s="72">
        <v>65</v>
      </c>
      <c r="U82" s="72">
        <v>215</v>
      </c>
      <c r="V82" s="72">
        <v>0</v>
      </c>
      <c r="W82" s="72">
        <v>740</v>
      </c>
      <c r="X82" s="72">
        <v>161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309</v>
      </c>
      <c r="AJ82" s="19">
        <v>1210</v>
      </c>
      <c r="AK82" s="19">
        <v>1210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1210</v>
      </c>
    </row>
    <row r="83" spans="1:52" ht="16.5" thickBot="1" thickTop="1">
      <c r="A83" s="70"/>
      <c r="B83" s="78">
        <v>71</v>
      </c>
      <c r="C83" s="72">
        <v>470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460</v>
      </c>
      <c r="T83" s="72">
        <v>65</v>
      </c>
      <c r="U83" s="72">
        <v>215</v>
      </c>
      <c r="V83" s="72">
        <v>0</v>
      </c>
      <c r="W83" s="72">
        <v>740</v>
      </c>
      <c r="X83" s="72">
        <v>221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309</v>
      </c>
      <c r="AJ83" s="19">
        <v>1270</v>
      </c>
      <c r="AK83" s="19">
        <v>1270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1270</v>
      </c>
    </row>
    <row r="84" spans="1:52" ht="16.5" thickBot="1" thickTop="1">
      <c r="A84" s="79"/>
      <c r="B84" s="80">
        <v>72</v>
      </c>
      <c r="C84" s="81">
        <v>470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460</v>
      </c>
      <c r="T84" s="72">
        <v>65</v>
      </c>
      <c r="U84" s="72">
        <v>215</v>
      </c>
      <c r="V84" s="72">
        <v>0</v>
      </c>
      <c r="W84" s="72">
        <v>740</v>
      </c>
      <c r="X84" s="72">
        <v>261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309</v>
      </c>
      <c r="AJ84" s="19">
        <v>1310</v>
      </c>
      <c r="AK84" s="19">
        <v>1310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1310</v>
      </c>
    </row>
    <row r="85" spans="1:52" ht="16.5" thickBot="1" thickTop="1">
      <c r="A85" s="60">
        <v>18</v>
      </c>
      <c r="B85" s="88">
        <v>73</v>
      </c>
      <c r="C85" s="62">
        <v>470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460</v>
      </c>
      <c r="T85" s="62">
        <v>65</v>
      </c>
      <c r="U85" s="62">
        <v>215</v>
      </c>
      <c r="V85" s="62">
        <v>0</v>
      </c>
      <c r="W85" s="62">
        <v>740</v>
      </c>
      <c r="X85" s="62">
        <v>251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309</v>
      </c>
      <c r="AJ85" s="17">
        <v>1300</v>
      </c>
      <c r="AK85" s="17">
        <v>1300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1300</v>
      </c>
    </row>
    <row r="86" spans="1:52" ht="16.5" thickBot="1" thickTop="1">
      <c r="A86" s="70"/>
      <c r="B86" s="78">
        <v>74</v>
      </c>
      <c r="C86" s="72">
        <v>470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460</v>
      </c>
      <c r="T86" s="72">
        <v>65</v>
      </c>
      <c r="U86" s="72">
        <v>215</v>
      </c>
      <c r="V86" s="72">
        <v>0</v>
      </c>
      <c r="W86" s="72">
        <v>740</v>
      </c>
      <c r="X86" s="72">
        <v>251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309</v>
      </c>
      <c r="AJ86" s="19">
        <v>1300</v>
      </c>
      <c r="AK86" s="19">
        <v>1300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1300</v>
      </c>
    </row>
    <row r="87" spans="1:52" ht="16.5" thickBot="1" thickTop="1">
      <c r="A87" s="70"/>
      <c r="B87" s="78">
        <v>75</v>
      </c>
      <c r="C87" s="72">
        <v>470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460</v>
      </c>
      <c r="T87" s="72">
        <v>65</v>
      </c>
      <c r="U87" s="72">
        <v>215</v>
      </c>
      <c r="V87" s="72">
        <v>0</v>
      </c>
      <c r="W87" s="72">
        <v>740</v>
      </c>
      <c r="X87" s="72">
        <v>241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309</v>
      </c>
      <c r="AJ87" s="19">
        <v>1290</v>
      </c>
      <c r="AK87" s="19">
        <v>1290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1290</v>
      </c>
    </row>
    <row r="88" spans="1:52" ht="16.5" thickBot="1" thickTop="1">
      <c r="A88" s="79"/>
      <c r="B88" s="80">
        <v>76</v>
      </c>
      <c r="C88" s="81">
        <v>470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460</v>
      </c>
      <c r="T88" s="81">
        <v>65</v>
      </c>
      <c r="U88" s="81">
        <v>215</v>
      </c>
      <c r="V88" s="81">
        <v>0</v>
      </c>
      <c r="W88" s="81">
        <v>740</v>
      </c>
      <c r="X88" s="81">
        <v>231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309</v>
      </c>
      <c r="AJ88" s="21">
        <v>1280</v>
      </c>
      <c r="AK88" s="21">
        <v>1280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1280</v>
      </c>
    </row>
    <row r="89" spans="1:52" ht="16.5" thickBot="1" thickTop="1">
      <c r="A89" s="60">
        <v>19</v>
      </c>
      <c r="B89" s="88">
        <v>77</v>
      </c>
      <c r="C89" s="62">
        <v>470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460</v>
      </c>
      <c r="T89" s="72">
        <v>65</v>
      </c>
      <c r="U89" s="72">
        <v>215</v>
      </c>
      <c r="V89" s="72">
        <v>0</v>
      </c>
      <c r="W89" s="72">
        <v>740</v>
      </c>
      <c r="X89" s="72">
        <v>201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309</v>
      </c>
      <c r="AJ89" s="19">
        <v>1250</v>
      </c>
      <c r="AK89" s="19">
        <v>1250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1250</v>
      </c>
    </row>
    <row r="90" spans="1:52" ht="16.5" thickBot="1" thickTop="1">
      <c r="A90" s="70"/>
      <c r="B90" s="78">
        <v>78</v>
      </c>
      <c r="C90" s="72">
        <v>470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460</v>
      </c>
      <c r="T90" s="72">
        <v>65</v>
      </c>
      <c r="U90" s="72">
        <v>215</v>
      </c>
      <c r="V90" s="72">
        <v>0</v>
      </c>
      <c r="W90" s="72">
        <v>740</v>
      </c>
      <c r="X90" s="72">
        <v>186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309</v>
      </c>
      <c r="AJ90" s="19">
        <v>1235</v>
      </c>
      <c r="AK90" s="19">
        <v>1235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1235</v>
      </c>
    </row>
    <row r="91" spans="1:52" ht="16.5" thickBot="1" thickTop="1">
      <c r="A91" s="70"/>
      <c r="B91" s="78">
        <v>79</v>
      </c>
      <c r="C91" s="72">
        <v>470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460</v>
      </c>
      <c r="T91" s="72">
        <v>65</v>
      </c>
      <c r="U91" s="72">
        <v>215</v>
      </c>
      <c r="V91" s="72">
        <v>0</v>
      </c>
      <c r="W91" s="72">
        <v>740</v>
      </c>
      <c r="X91" s="72">
        <v>161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309</v>
      </c>
      <c r="AJ91" s="19">
        <v>1210</v>
      </c>
      <c r="AK91" s="19">
        <v>1210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1210</v>
      </c>
    </row>
    <row r="92" spans="1:52" ht="16.5" thickBot="1" thickTop="1">
      <c r="A92" s="79"/>
      <c r="B92" s="80">
        <v>80</v>
      </c>
      <c r="C92" s="81">
        <v>470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460</v>
      </c>
      <c r="T92" s="72">
        <v>65</v>
      </c>
      <c r="U92" s="72">
        <v>215</v>
      </c>
      <c r="V92" s="72">
        <v>0</v>
      </c>
      <c r="W92" s="72">
        <v>740</v>
      </c>
      <c r="X92" s="72">
        <v>141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309</v>
      </c>
      <c r="AJ92" s="19">
        <v>1190</v>
      </c>
      <c r="AK92" s="19">
        <v>1190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1190</v>
      </c>
    </row>
    <row r="93" spans="1:52" ht="16.5" thickBot="1" thickTop="1">
      <c r="A93" s="60">
        <v>20</v>
      </c>
      <c r="B93" s="88">
        <v>81</v>
      </c>
      <c r="C93" s="62">
        <v>470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460</v>
      </c>
      <c r="T93" s="62">
        <v>65</v>
      </c>
      <c r="U93" s="62">
        <v>215</v>
      </c>
      <c r="V93" s="62">
        <v>0</v>
      </c>
      <c r="W93" s="62">
        <v>740</v>
      </c>
      <c r="X93" s="62">
        <v>121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309</v>
      </c>
      <c r="AJ93" s="17">
        <v>1170</v>
      </c>
      <c r="AK93" s="17">
        <v>1170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1170</v>
      </c>
    </row>
    <row r="94" spans="1:52" ht="16.5" thickBot="1" thickTop="1">
      <c r="A94" s="70"/>
      <c r="B94" s="78">
        <v>82</v>
      </c>
      <c r="C94" s="72">
        <v>470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460</v>
      </c>
      <c r="T94" s="72">
        <v>65</v>
      </c>
      <c r="U94" s="72">
        <v>215</v>
      </c>
      <c r="V94" s="72">
        <v>0</v>
      </c>
      <c r="W94" s="72">
        <v>740</v>
      </c>
      <c r="X94" s="72">
        <v>101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309</v>
      </c>
      <c r="AJ94" s="19">
        <v>1150</v>
      </c>
      <c r="AK94" s="19">
        <v>1150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1150</v>
      </c>
    </row>
    <row r="95" spans="1:52" ht="16.5" thickBot="1" thickTop="1">
      <c r="A95" s="70"/>
      <c r="B95" s="78">
        <v>83</v>
      </c>
      <c r="C95" s="72">
        <v>470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460</v>
      </c>
      <c r="T95" s="72">
        <v>65</v>
      </c>
      <c r="U95" s="72">
        <v>215</v>
      </c>
      <c r="V95" s="72">
        <v>0</v>
      </c>
      <c r="W95" s="72">
        <v>740</v>
      </c>
      <c r="X95" s="72">
        <v>81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309</v>
      </c>
      <c r="AJ95" s="19">
        <v>1130</v>
      </c>
      <c r="AK95" s="19">
        <v>1130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1130</v>
      </c>
    </row>
    <row r="96" spans="1:52" ht="16.5" thickBot="1" thickTop="1">
      <c r="A96" s="79"/>
      <c r="B96" s="80">
        <v>84</v>
      </c>
      <c r="C96" s="81">
        <v>470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460</v>
      </c>
      <c r="T96" s="81">
        <v>65</v>
      </c>
      <c r="U96" s="81">
        <v>215</v>
      </c>
      <c r="V96" s="81">
        <v>0</v>
      </c>
      <c r="W96" s="81">
        <v>740</v>
      </c>
      <c r="X96" s="81">
        <v>61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309</v>
      </c>
      <c r="AJ96" s="21">
        <v>1110</v>
      </c>
      <c r="AK96" s="21">
        <v>1110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1110</v>
      </c>
    </row>
    <row r="97" spans="1:52" ht="16.5" thickBot="1" thickTop="1">
      <c r="A97" s="60">
        <v>21</v>
      </c>
      <c r="B97" s="88">
        <v>85</v>
      </c>
      <c r="C97" s="62">
        <v>470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460</v>
      </c>
      <c r="T97" s="72">
        <v>65</v>
      </c>
      <c r="U97" s="72">
        <v>215</v>
      </c>
      <c r="V97" s="72">
        <v>0</v>
      </c>
      <c r="W97" s="72">
        <v>740</v>
      </c>
      <c r="X97" s="72">
        <v>41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309</v>
      </c>
      <c r="AJ97" s="19">
        <v>1090</v>
      </c>
      <c r="AK97" s="19">
        <v>1090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1090</v>
      </c>
    </row>
    <row r="98" spans="1:52" ht="16.5" thickBot="1" thickTop="1">
      <c r="A98" s="70"/>
      <c r="B98" s="78">
        <v>86</v>
      </c>
      <c r="C98" s="72">
        <v>470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460</v>
      </c>
      <c r="T98" s="72">
        <v>65</v>
      </c>
      <c r="U98" s="72">
        <v>215</v>
      </c>
      <c r="V98" s="72">
        <v>0</v>
      </c>
      <c r="W98" s="72">
        <v>740</v>
      </c>
      <c r="X98" s="72">
        <v>11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309</v>
      </c>
      <c r="AJ98" s="19">
        <v>1060</v>
      </c>
      <c r="AK98" s="19">
        <v>1060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1060</v>
      </c>
    </row>
    <row r="99" spans="1:52" ht="16.5" thickBot="1" thickTop="1">
      <c r="A99" s="70"/>
      <c r="B99" s="78">
        <v>87</v>
      </c>
      <c r="C99" s="72">
        <v>470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460</v>
      </c>
      <c r="T99" s="72">
        <v>65</v>
      </c>
      <c r="U99" s="72">
        <v>216</v>
      </c>
      <c r="V99" s="72">
        <v>0</v>
      </c>
      <c r="W99" s="72">
        <v>741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309</v>
      </c>
      <c r="AJ99" s="19">
        <v>1050</v>
      </c>
      <c r="AK99" s="19">
        <v>1050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1050</v>
      </c>
    </row>
    <row r="100" spans="1:52" ht="16.5" thickBot="1" thickTop="1">
      <c r="A100" s="79"/>
      <c r="B100" s="80">
        <v>88</v>
      </c>
      <c r="C100" s="81">
        <v>470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460</v>
      </c>
      <c r="T100" s="72">
        <v>65</v>
      </c>
      <c r="U100" s="72">
        <v>186</v>
      </c>
      <c r="V100" s="72">
        <v>0</v>
      </c>
      <c r="W100" s="72">
        <v>711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309</v>
      </c>
      <c r="AJ100" s="19">
        <v>1020</v>
      </c>
      <c r="AK100" s="19">
        <v>1020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1020</v>
      </c>
    </row>
    <row r="101" spans="1:52" ht="16.5" thickBot="1" thickTop="1">
      <c r="A101" s="60">
        <v>22</v>
      </c>
      <c r="B101" s="88">
        <v>89</v>
      </c>
      <c r="C101" s="62">
        <v>470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460</v>
      </c>
      <c r="T101" s="62">
        <v>45</v>
      </c>
      <c r="U101" s="62">
        <v>161</v>
      </c>
      <c r="V101" s="62">
        <v>0</v>
      </c>
      <c r="W101" s="62">
        <v>666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309</v>
      </c>
      <c r="AJ101" s="17">
        <v>975</v>
      </c>
      <c r="AK101" s="17">
        <v>975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975</v>
      </c>
    </row>
    <row r="102" spans="1:52" ht="16.5" thickBot="1" thickTop="1">
      <c r="A102" s="70"/>
      <c r="B102" s="78">
        <v>90</v>
      </c>
      <c r="C102" s="72">
        <v>470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460</v>
      </c>
      <c r="T102" s="72">
        <v>40</v>
      </c>
      <c r="U102" s="72">
        <v>141</v>
      </c>
      <c r="V102" s="72">
        <v>0</v>
      </c>
      <c r="W102" s="72">
        <v>641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309</v>
      </c>
      <c r="AJ102" s="19">
        <v>950</v>
      </c>
      <c r="AK102" s="19">
        <v>950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950</v>
      </c>
    </row>
    <row r="103" spans="1:52" ht="16.5" thickBot="1" thickTop="1">
      <c r="A103" s="70"/>
      <c r="B103" s="78">
        <v>91</v>
      </c>
      <c r="C103" s="72">
        <v>470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460</v>
      </c>
      <c r="T103" s="72">
        <v>40</v>
      </c>
      <c r="U103" s="72">
        <v>121</v>
      </c>
      <c r="V103" s="72">
        <v>0</v>
      </c>
      <c r="W103" s="72">
        <v>621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309</v>
      </c>
      <c r="AJ103" s="19">
        <v>930</v>
      </c>
      <c r="AK103" s="19">
        <v>930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930</v>
      </c>
    </row>
    <row r="104" spans="1:52" ht="16.5" thickBot="1" thickTop="1">
      <c r="A104" s="79"/>
      <c r="B104" s="80">
        <v>92</v>
      </c>
      <c r="C104" s="81">
        <v>470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460</v>
      </c>
      <c r="T104" s="81">
        <v>40</v>
      </c>
      <c r="U104" s="81">
        <v>81</v>
      </c>
      <c r="V104" s="81">
        <v>0</v>
      </c>
      <c r="W104" s="81">
        <v>581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309</v>
      </c>
      <c r="AJ104" s="21">
        <v>890</v>
      </c>
      <c r="AK104" s="21">
        <v>890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890</v>
      </c>
    </row>
    <row r="105" spans="1:52" ht="16.5" thickBot="1" thickTop="1">
      <c r="A105" s="60">
        <v>23</v>
      </c>
      <c r="B105" s="88">
        <v>93</v>
      </c>
      <c r="C105" s="62">
        <v>470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431</v>
      </c>
      <c r="T105" s="72">
        <v>40</v>
      </c>
      <c r="U105" s="72">
        <v>80</v>
      </c>
      <c r="V105" s="72">
        <v>0</v>
      </c>
      <c r="W105" s="72">
        <v>551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244</v>
      </c>
      <c r="AE105" s="17">
        <v>0</v>
      </c>
      <c r="AF105" s="17">
        <v>0</v>
      </c>
      <c r="AG105" s="17">
        <v>0</v>
      </c>
      <c r="AH105" s="65">
        <v>0</v>
      </c>
      <c r="AI105" s="16">
        <v>289</v>
      </c>
      <c r="AJ105" s="19">
        <v>840</v>
      </c>
      <c r="AK105" s="19">
        <v>840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840</v>
      </c>
    </row>
    <row r="106" spans="1:52" ht="16.5" thickBot="1" thickTop="1">
      <c r="A106" s="70"/>
      <c r="B106" s="78">
        <v>94</v>
      </c>
      <c r="C106" s="72">
        <v>470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411</v>
      </c>
      <c r="T106" s="72">
        <v>40</v>
      </c>
      <c r="U106" s="72">
        <v>80</v>
      </c>
      <c r="V106" s="72">
        <v>0</v>
      </c>
      <c r="W106" s="72">
        <v>531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224</v>
      </c>
      <c r="AE106" s="19">
        <v>0</v>
      </c>
      <c r="AF106" s="19">
        <v>0</v>
      </c>
      <c r="AG106" s="19">
        <v>0</v>
      </c>
      <c r="AH106" s="74">
        <v>0</v>
      </c>
      <c r="AI106" s="18">
        <v>269</v>
      </c>
      <c r="AJ106" s="19">
        <v>800</v>
      </c>
      <c r="AK106" s="19">
        <v>800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800</v>
      </c>
    </row>
    <row r="107" spans="1:52" ht="16.5" thickBot="1" thickTop="1">
      <c r="A107" s="70"/>
      <c r="B107" s="78">
        <v>95</v>
      </c>
      <c r="C107" s="72">
        <v>470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391</v>
      </c>
      <c r="T107" s="72">
        <v>40</v>
      </c>
      <c r="U107" s="72">
        <v>80</v>
      </c>
      <c r="V107" s="72">
        <v>0</v>
      </c>
      <c r="W107" s="72">
        <v>511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204</v>
      </c>
      <c r="AE107" s="19">
        <v>0</v>
      </c>
      <c r="AF107" s="19">
        <v>0</v>
      </c>
      <c r="AG107" s="19">
        <v>0</v>
      </c>
      <c r="AH107" s="74">
        <v>0</v>
      </c>
      <c r="AI107" s="18">
        <v>249</v>
      </c>
      <c r="AJ107" s="19">
        <v>760</v>
      </c>
      <c r="AK107" s="19">
        <v>760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760</v>
      </c>
    </row>
    <row r="108" spans="1:52" ht="16.5" thickBot="1" thickTop="1">
      <c r="A108" s="79"/>
      <c r="B108" s="80">
        <v>96</v>
      </c>
      <c r="C108" s="81">
        <v>470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371</v>
      </c>
      <c r="T108" s="81">
        <v>40</v>
      </c>
      <c r="U108" s="81">
        <v>80</v>
      </c>
      <c r="V108" s="81">
        <v>0</v>
      </c>
      <c r="W108" s="81">
        <v>491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184</v>
      </c>
      <c r="AE108" s="19">
        <v>0</v>
      </c>
      <c r="AF108" s="19">
        <v>0</v>
      </c>
      <c r="AG108" s="21">
        <v>0</v>
      </c>
      <c r="AH108" s="74">
        <v>0</v>
      </c>
      <c r="AI108" s="20">
        <v>229</v>
      </c>
      <c r="AJ108" s="21">
        <v>720</v>
      </c>
      <c r="AK108" s="21">
        <v>720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720</v>
      </c>
    </row>
    <row r="109" spans="1:52" ht="15.75" thickTop="1">
      <c r="A109" s="166" t="s">
        <v>88</v>
      </c>
      <c r="B109" s="167"/>
      <c r="C109" s="92">
        <f>SUM(C13:C108)/4000</f>
        <v>11.28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88</v>
      </c>
      <c r="R109" s="169"/>
      <c r="S109" s="92">
        <f aca="true" t="shared" si="1" ref="S109:AZ109">SUM(S13:S108)/4000</f>
        <v>9.6635</v>
      </c>
      <c r="T109" s="92">
        <f t="shared" si="1"/>
        <v>1.28575</v>
      </c>
      <c r="U109" s="92">
        <f t="shared" si="1"/>
        <v>3.73075</v>
      </c>
      <c r="V109" s="92">
        <f t="shared" si="1"/>
        <v>0</v>
      </c>
      <c r="W109" s="92">
        <f t="shared" si="1"/>
        <v>14.68</v>
      </c>
      <c r="X109" s="92">
        <f t="shared" si="1"/>
        <v>0.888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5.2795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6.3595</v>
      </c>
      <c r="AJ109" s="92">
        <f t="shared" si="1"/>
        <v>21.9275</v>
      </c>
      <c r="AK109" s="92">
        <f t="shared" si="1"/>
        <v>21.9275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21.9275</v>
      </c>
    </row>
    <row r="110" spans="1:52" ht="15">
      <c r="A110" s="160" t="s">
        <v>89</v>
      </c>
      <c r="B110" s="161"/>
      <c r="C110" s="93">
        <f>MAX(C13:C108)</f>
        <v>470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89</v>
      </c>
      <c r="R110" s="181"/>
      <c r="S110" s="93">
        <f aca="true" t="shared" si="3" ref="S110:AZ110">MAX(S13:S108)</f>
        <v>460</v>
      </c>
      <c r="T110" s="93">
        <f t="shared" si="3"/>
        <v>65</v>
      </c>
      <c r="U110" s="93">
        <f t="shared" si="3"/>
        <v>216</v>
      </c>
      <c r="V110" s="93">
        <f t="shared" si="3"/>
        <v>0</v>
      </c>
      <c r="W110" s="93">
        <f t="shared" si="3"/>
        <v>741</v>
      </c>
      <c r="X110" s="93">
        <f t="shared" si="3"/>
        <v>261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309</v>
      </c>
      <c r="AJ110" s="93">
        <f t="shared" si="3"/>
        <v>1310</v>
      </c>
      <c r="AK110" s="93">
        <f t="shared" si="3"/>
        <v>1310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1310</v>
      </c>
    </row>
    <row r="111" spans="1:52" ht="15.75" thickBot="1">
      <c r="A111" s="155" t="s">
        <v>90</v>
      </c>
      <c r="B111" s="156"/>
      <c r="C111" s="94">
        <f>MIN(C13:C108)</f>
        <v>470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90</v>
      </c>
      <c r="R111" s="158"/>
      <c r="S111" s="94">
        <f aca="true" t="shared" si="5" ref="S111:AZ111">MIN(S13:S108)</f>
        <v>220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340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180</v>
      </c>
      <c r="AJ111" s="94">
        <f t="shared" si="5"/>
        <v>520</v>
      </c>
      <c r="AK111" s="94">
        <f t="shared" si="5"/>
        <v>520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520</v>
      </c>
    </row>
    <row r="112" spans="1:52" ht="16.5" thickBot="1" thickTop="1">
      <c r="A112" s="24" t="s">
        <v>91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92</v>
      </c>
      <c r="R112" s="150"/>
      <c r="S112" s="96"/>
      <c r="T112" s="96"/>
      <c r="U112" s="96"/>
      <c r="V112" s="96"/>
      <c r="W112" s="146" t="s">
        <v>93</v>
      </c>
      <c r="X112" s="146"/>
      <c r="Y112" s="146" t="s">
        <v>94</v>
      </c>
      <c r="Z112" s="147"/>
      <c r="AA112" s="148" t="s">
        <v>92</v>
      </c>
      <c r="AB112" s="149"/>
      <c r="AC112" s="149"/>
      <c r="AD112" s="149"/>
      <c r="AE112" s="150"/>
      <c r="AF112" s="146" t="s">
        <v>93</v>
      </c>
      <c r="AG112" s="146"/>
      <c r="AH112" s="146" t="s">
        <v>94</v>
      </c>
      <c r="AI112" s="147"/>
      <c r="AJ112" s="148" t="s">
        <v>92</v>
      </c>
      <c r="AK112" s="150"/>
      <c r="AL112" s="146" t="s">
        <v>93</v>
      </c>
      <c r="AM112" s="146"/>
      <c r="AN112" s="146" t="s">
        <v>94</v>
      </c>
      <c r="AO112" s="147"/>
      <c r="AP112" s="150" t="s">
        <v>95</v>
      </c>
      <c r="AQ112" s="146"/>
      <c r="AR112" s="146" t="s">
        <v>93</v>
      </c>
      <c r="AS112" s="147"/>
      <c r="AT112" s="150" t="s">
        <v>95</v>
      </c>
      <c r="AU112" s="146"/>
      <c r="AV112" s="146" t="s">
        <v>93</v>
      </c>
      <c r="AW112" s="147"/>
      <c r="AX112" s="96" t="s">
        <v>95</v>
      </c>
      <c r="AY112" s="146" t="s">
        <v>93</v>
      </c>
      <c r="AZ112" s="147"/>
    </row>
    <row r="113" spans="1:52" ht="15.75" thickTop="1">
      <c r="A113" s="138" t="s">
        <v>96</v>
      </c>
      <c r="B113" s="139"/>
      <c r="C113" s="140"/>
      <c r="D113" s="97" t="s">
        <v>97</v>
      </c>
      <c r="E113" s="141" t="s">
        <v>25</v>
      </c>
      <c r="F113" s="142"/>
      <c r="G113" s="143"/>
      <c r="H113" s="141" t="s">
        <v>26</v>
      </c>
      <c r="I113" s="142"/>
      <c r="J113" s="143"/>
      <c r="K113" s="141" t="s">
        <v>27</v>
      </c>
      <c r="L113" s="142"/>
      <c r="M113" s="142"/>
      <c r="N113" s="141" t="s">
        <v>98</v>
      </c>
      <c r="O113" s="142"/>
      <c r="P113" s="143"/>
      <c r="Q113" s="144" t="s">
        <v>99</v>
      </c>
      <c r="R113" s="123"/>
      <c r="S113" s="98"/>
      <c r="T113" s="98"/>
      <c r="U113" s="98"/>
      <c r="V113" s="98"/>
      <c r="W113" s="121" t="s">
        <v>53</v>
      </c>
      <c r="X113" s="121"/>
      <c r="Y113" s="121" t="s">
        <v>100</v>
      </c>
      <c r="Z113" s="122"/>
      <c r="AA113" s="144" t="s">
        <v>101</v>
      </c>
      <c r="AB113" s="145"/>
      <c r="AC113" s="145"/>
      <c r="AD113" s="145"/>
      <c r="AE113" s="123"/>
      <c r="AF113" s="120" t="s">
        <v>102</v>
      </c>
      <c r="AG113" s="120"/>
      <c r="AH113" s="121" t="s">
        <v>103</v>
      </c>
      <c r="AI113" s="122"/>
      <c r="AJ113" s="144" t="s">
        <v>104</v>
      </c>
      <c r="AK113" s="123"/>
      <c r="AL113" s="120" t="s">
        <v>102</v>
      </c>
      <c r="AM113" s="120"/>
      <c r="AN113" s="121" t="s">
        <v>103</v>
      </c>
      <c r="AO113" s="122"/>
      <c r="AP113" s="123" t="s">
        <v>105</v>
      </c>
      <c r="AQ113" s="121"/>
      <c r="AR113" s="121" t="s">
        <v>102</v>
      </c>
      <c r="AS113" s="122"/>
      <c r="AT113" s="123" t="s">
        <v>106</v>
      </c>
      <c r="AU113" s="121"/>
      <c r="AV113" s="120" t="s">
        <v>64</v>
      </c>
      <c r="AW113" s="124"/>
      <c r="AX113" s="98" t="s">
        <v>107</v>
      </c>
      <c r="AY113" s="120" t="s">
        <v>66</v>
      </c>
      <c r="AZ113" s="124"/>
    </row>
    <row r="114" spans="1:52" ht="26.25" thickBot="1">
      <c r="A114" s="99"/>
      <c r="B114" s="27"/>
      <c r="C114" s="27"/>
      <c r="D114" s="26"/>
      <c r="E114" s="100" t="s">
        <v>108</v>
      </c>
      <c r="F114" s="101" t="s">
        <v>109</v>
      </c>
      <c r="G114" s="102" t="s">
        <v>35</v>
      </c>
      <c r="H114" s="100" t="s">
        <v>108</v>
      </c>
      <c r="I114" s="101" t="s">
        <v>109</v>
      </c>
      <c r="J114" s="102" t="s">
        <v>35</v>
      </c>
      <c r="K114" s="100" t="s">
        <v>108</v>
      </c>
      <c r="L114" s="103"/>
      <c r="M114" s="101" t="s">
        <v>109</v>
      </c>
      <c r="N114" s="100" t="s">
        <v>108</v>
      </c>
      <c r="O114" s="101" t="s">
        <v>109</v>
      </c>
      <c r="P114" s="102" t="s">
        <v>35</v>
      </c>
      <c r="Q114" s="129" t="s">
        <v>110</v>
      </c>
      <c r="R114" s="130"/>
      <c r="S114" s="104"/>
      <c r="T114" s="104"/>
      <c r="U114" s="104"/>
      <c r="V114" s="104"/>
      <c r="W114" s="131" t="s">
        <v>54</v>
      </c>
      <c r="X114" s="131"/>
      <c r="Y114" s="131" t="s">
        <v>111</v>
      </c>
      <c r="Z114" s="132"/>
      <c r="AA114" s="129" t="s">
        <v>112</v>
      </c>
      <c r="AB114" s="133"/>
      <c r="AC114" s="133"/>
      <c r="AD114" s="133"/>
      <c r="AE114" s="130"/>
      <c r="AF114" s="125" t="s">
        <v>102</v>
      </c>
      <c r="AG114" s="125"/>
      <c r="AH114" s="131" t="s">
        <v>113</v>
      </c>
      <c r="AI114" s="132"/>
      <c r="AJ114" s="129" t="s">
        <v>114</v>
      </c>
      <c r="AK114" s="130"/>
      <c r="AL114" s="125" t="s">
        <v>115</v>
      </c>
      <c r="AM114" s="125"/>
      <c r="AN114" s="131"/>
      <c r="AO114" s="132"/>
      <c r="AP114" s="130" t="s">
        <v>116</v>
      </c>
      <c r="AQ114" s="131"/>
      <c r="AR114" s="125" t="s">
        <v>63</v>
      </c>
      <c r="AS114" s="137"/>
      <c r="AT114" s="130" t="s">
        <v>117</v>
      </c>
      <c r="AU114" s="131"/>
      <c r="AV114" s="131" t="s">
        <v>65</v>
      </c>
      <c r="AW114" s="132"/>
      <c r="AX114" s="104" t="s">
        <v>114</v>
      </c>
      <c r="AY114" s="125" t="s">
        <v>118</v>
      </c>
      <c r="AZ114" s="125"/>
    </row>
    <row r="115" spans="1:52" ht="17.25" thickTop="1">
      <c r="A115" s="126" t="s">
        <v>119</v>
      </c>
      <c r="B115" s="127"/>
      <c r="C115" s="128"/>
      <c r="D115" s="105" t="s">
        <v>120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121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122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123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</sheetData>
  <sheetProtection/>
  <mergeCells count="122"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F5:G5"/>
    <mergeCell ref="J5:K5"/>
    <mergeCell ref="O5:P5"/>
    <mergeCell ref="Y5:Z5"/>
    <mergeCell ref="AE5:AF5"/>
    <mergeCell ref="AG5:AH5"/>
    <mergeCell ref="AK8:AM8"/>
    <mergeCell ref="AN8:AQ8"/>
    <mergeCell ref="AR8:AY8"/>
    <mergeCell ref="G10:H10"/>
    <mergeCell ref="I10:J10"/>
    <mergeCell ref="K10:L10"/>
    <mergeCell ref="Q10:Q12"/>
    <mergeCell ref="AL9:AL11"/>
    <mergeCell ref="AM9:AM11"/>
    <mergeCell ref="AJ9:AJ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C10:D10"/>
    <mergeCell ref="E10:F10"/>
    <mergeCell ref="A109:B109"/>
    <mergeCell ref="Q109:R109"/>
    <mergeCell ref="A10:A11"/>
    <mergeCell ref="B10:B11"/>
    <mergeCell ref="C12:L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2015-02-03T05:28:39Z</dcterms:modified>
  <cp:category/>
  <cp:version/>
  <cp:contentType/>
  <cp:contentStatus/>
</cp:coreProperties>
</file>